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3_PhD Infra\1 výzva\"/>
    </mc:Choice>
  </mc:AlternateContent>
  <xr:revisionPtr revIDLastSave="0" documentId="13_ncr:1_{884193B5-70AB-48B4-ADEC-08ED355E7C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R7" i="1" l="1"/>
  <c r="Q11" i="1" s="1"/>
  <c r="O7" i="1"/>
  <c r="P11" i="1" s="1"/>
  <c r="S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<sst xmlns="http://schemas.openxmlformats.org/spreadsheetml/2006/main" count="43" uniqueCount="41">
  <si>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</si>
  <si>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</si>
  <si>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</si>
  <si>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</si>
  <si>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</si>
  <si>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</si>
  <si>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</si>
  <si>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</si>
  <si>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</si>
  <si>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</si>
  <si>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</si>
  <si>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</si>
  <si>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</si>
  <si>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</si>
  <si>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</si>
  <si>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</si>
  <si>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</si>
  <si>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</si>
  <si>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</si>
  <si>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</si>
  <si>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</si>
  <si>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</si>
  <si>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</si>
  <si>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</si>
  <si>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</si>
  <si>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</si>
  <si>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</si>
  <si>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</si>
  <si>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</si>
  <si>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033 - 2025 </t>
  </si>
  <si>
    <t>Název projektu: PhD Infra ZČU
Číslo projektu: CZ.02.01.01/00/22_012/0005200</t>
  </si>
  <si>
    <t>Proudová sonda 30 A k osciloskopu</t>
  </si>
  <si>
    <t>Generátor přesných synchronizačních pulzů k osciloskopu</t>
  </si>
  <si>
    <t>ks</t>
  </si>
  <si>
    <t>AC/DC proudová sonda, 
maximální proud alespoň 30 A, 
citlivost alespoň 1 mA, 
šířka pásma min. 120 MHz, 
volitelný rozsah alespoň 5 a 30 A, 
napájení přímo z osciloskopu, 
kompatibilní s připojením TEK VPI.</t>
  </si>
  <si>
    <t>Generátor pulzů s rozsahy min.: 
1 Vpp (-1 až 0 V) s frekvencí 1 kHz a náběžnou hranou max. 0,8 ns, 
2 Vpp (-2 až 0V) 1 s frekvencí 1 kHz, náběžná hrana max. 1,6 ns, 
2 Vpp (-1 až +1 V), s frekvencí 1 MHz náběžná hrana max. 2 ns, 
8 Vpp (-4 až +4 V) s frekvencí 1 MHz, náběžná hrana max. 4 ns, 
napájení přímo z osciloskopu, 
kompatibilní s připojením TEK VPI.</t>
  </si>
  <si>
    <t>Společná faktura</t>
  </si>
  <si>
    <t>doc. Ing. Tomáš Glasberger, Ph.D.,
Tel.: 37763 4442,
725 981 564</t>
  </si>
  <si>
    <t>Univerzitní 26,
301 00 Plzeň,
Fakulta elektrotechnická - RICE,
místnost EK 205</t>
  </si>
  <si>
    <t>70 dní</t>
  </si>
  <si>
    <r>
      <t xml:space="preserve">Vztahuje se na obě položky: 
Záruka na zboží 12 měsíců.
Prodlení Prodávajícího </t>
    </r>
    <r>
      <rPr>
        <b/>
        <sz val="11"/>
        <rFont val="Calibri"/>
        <family val="2"/>
        <charset val="238"/>
        <scheme val="minor"/>
      </rPr>
      <t xml:space="preserve">s dodáním Zboží </t>
    </r>
    <r>
      <rPr>
        <sz val="1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</t>
    </r>
    <r>
      <rPr>
        <b/>
        <sz val="11"/>
        <rFont val="Calibri"/>
        <family val="2"/>
        <charset val="238"/>
        <scheme val="minor"/>
      </rPr>
      <t>pro provedení záruční opravy</t>
    </r>
    <r>
      <rPr>
        <sz val="1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rFont val="Calibri"/>
        <family val="2"/>
        <charset val="238"/>
        <scheme val="minor"/>
      </rPr>
      <t>s nástupem k odstranění vad</t>
    </r>
    <r>
      <rPr>
        <sz val="11"/>
        <rFont val="Calibri"/>
        <family val="2"/>
        <charset val="238"/>
        <scheme val="minor"/>
      </rPr>
      <t xml:space="preserve"> nahlášených Kupujícím =&gt; Prodávající se zavazuje uhradit Kupujícímu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</si>
</sst>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E2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83.1406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50" customWidth="1"/>
    <col min="11" max="11" width="83.5703125" customWidth="1"/>
    <col min="12" max="12" width="36" customWidth="1"/>
    <col min="13" max="13" width="38.42578125" style="4" customWidth="1"/>
    <col min="14" max="14" width="26" style="4" customWidth="1"/>
    <col min="15" max="15" width="21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64" t="s">
        <v>29</v>
      </c>
      <c r="C1" s="65"/>
      <c r="D1" s="65"/>
      <c r="E1" s="1"/>
      <c r="G1" s="1"/>
      <c r="H1" s="1"/>
      <c r="I1" s="35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54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54" t="s">
        <v>8</v>
      </c>
      <c r="S6" s="54" t="s">
        <v>9</v>
      </c>
      <c r="T6" s="22" t="s">
        <v>23</v>
      </c>
      <c r="U6" s="22" t="s">
        <v>24</v>
      </c>
    </row>
    <row r="7" spans="1:21" ht="155.25" customHeight="1" thickTop="1" x14ac:dyDescent="0.25">
      <c r="A7" s="25"/>
      <c r="B7" s="36">
        <v>1</v>
      </c>
      <c r="C7" s="53" t="s">
        <v>31</v>
      </c>
      <c r="D7" s="37">
        <v>1</v>
      </c>
      <c r="E7" s="52" t="s">
        <v>33</v>
      </c>
      <c r="F7" s="38" t="s">
        <v>34</v>
      </c>
      <c r="G7" s="76"/>
      <c r="H7" s="66" t="s">
        <v>36</v>
      </c>
      <c r="I7" s="68" t="s">
        <v>27</v>
      </c>
      <c r="J7" s="66" t="s">
        <v>30</v>
      </c>
      <c r="K7" s="74" t="s">
        <v>40</v>
      </c>
      <c r="L7" s="66" t="s">
        <v>37</v>
      </c>
      <c r="M7" s="66" t="s">
        <v>38</v>
      </c>
      <c r="N7" s="70" t="s">
        <v>39</v>
      </c>
      <c r="O7" s="39">
        <f>P7*D7</f>
        <v>132000</v>
      </c>
      <c r="P7" s="40">
        <v>132000</v>
      </c>
      <c r="Q7" s="78"/>
      <c r="R7" s="41">
        <f>D7*Q7</f>
        <v>0</v>
      </c>
      <c r="S7" s="42" t="str">
        <f t="shared" ref="S7" si="0">IF(ISNUMBER(Q7), IF(Q7&gt;P7,"NEVYHOVUJE","VYHOVUJE")," ")</f>
        <v xml:space="preserve"> </v>
      </c>
      <c r="T7" s="68"/>
      <c r="U7" s="72" t="s">
        <v>13</v>
      </c>
    </row>
    <row r="8" spans="1:21" ht="185.25" customHeight="1" thickBot="1" x14ac:dyDescent="0.3">
      <c r="A8" s="25"/>
      <c r="B8" s="43">
        <v>2</v>
      </c>
      <c r="C8" s="44" t="s">
        <v>32</v>
      </c>
      <c r="D8" s="45">
        <v>1</v>
      </c>
      <c r="E8" s="46" t="s">
        <v>33</v>
      </c>
      <c r="F8" s="47" t="s">
        <v>35</v>
      </c>
      <c r="G8" s="77"/>
      <c r="H8" s="67"/>
      <c r="I8" s="69"/>
      <c r="J8" s="67"/>
      <c r="K8" s="75"/>
      <c r="L8" s="67"/>
      <c r="M8" s="67"/>
      <c r="N8" s="71"/>
      <c r="O8" s="48">
        <f>P8*D8</f>
        <v>38000</v>
      </c>
      <c r="P8" s="49">
        <v>38000</v>
      </c>
      <c r="Q8" s="79"/>
      <c r="R8" s="50">
        <f>D8*Q8</f>
        <v>0</v>
      </c>
      <c r="S8" s="51" t="str">
        <f t="shared" ref="S8" si="1">IF(ISNUMBER(Q8), IF(Q8&gt;P8,"NEVYHOVUJE","VYHOVUJE")," ")</f>
        <v xml:space="preserve"> </v>
      </c>
      <c r="T8" s="69"/>
      <c r="U8" s="73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5" t="s">
        <v>10</v>
      </c>
      <c r="C10" s="56"/>
      <c r="D10" s="56"/>
      <c r="E10" s="56"/>
      <c r="F10" s="56"/>
      <c r="G10" s="56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7" t="s">
        <v>12</v>
      </c>
      <c r="R10" s="58"/>
      <c r="S10" s="59"/>
      <c r="T10" s="20"/>
      <c r="U10" s="29"/>
    </row>
    <row r="11" spans="1:21" ht="33" customHeight="1" thickTop="1" thickBot="1" x14ac:dyDescent="0.3">
      <c r="B11" s="60" t="s">
        <v>25</v>
      </c>
      <c r="C11" s="60"/>
      <c r="D11" s="60"/>
      <c r="E11" s="60"/>
      <c r="F11" s="60"/>
      <c r="G11" s="60"/>
      <c r="H11" s="30"/>
      <c r="K11" s="7"/>
      <c r="L11" s="7"/>
      <c r="M11" s="7"/>
      <c r="N11" s="31"/>
      <c r="O11" s="31"/>
      <c r="P11" s="32">
        <f>SUM(O7:O8)</f>
        <v>170000</v>
      </c>
      <c r="Q11" s="61">
        <f>SUM(R7:R8)</f>
        <v>0</v>
      </c>
      <c r="R11" s="62"/>
      <c r="S11" s="63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gXxnexmU6Qs7Bkp1kBdJ7KXqnCn1cXeMCz+se22mYJS/tR4uM3A5pq/USjb7X1ZD4oc9saRm+AHupQuWa6PqYQ==" saltValue="abTrZyfUVch27z5CrcA3lg==" spinCount="100000" sheet="1" objects="1" scenarios="1"/>
  <mergeCells count="14">
    <mergeCell ref="T7:T8"/>
    <mergeCell ref="U7:U8"/>
    <mergeCell ref="K7:K8"/>
    <mergeCell ref="B10:G10"/>
    <mergeCell ref="Q10:S10"/>
    <mergeCell ref="B11:G11"/>
    <mergeCell ref="Q11:S11"/>
    <mergeCell ref="B1:D1"/>
    <mergeCell ref="H7:H8"/>
    <mergeCell ref="I7:I8"/>
    <mergeCell ref="J7:J8"/>
    <mergeCell ref="L7:L8"/>
    <mergeCell ref="M7:M8"/>
    <mergeCell ref="N7:N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2025-08-07T11:46:34Z</cp:lastPrinted>
  <dcterms:created xsi:type="dcterms:W3CDTF">2014-03-05T12:43:32Z</dcterms:created>
  <dcterms:modified xsi:type="dcterms:W3CDTF">2025-08-14T06:21:06Z</dcterms:modified>
</cp:coreProperties>
</file>